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OCUMENTOS MARY\formatos anuario 17\Capítulo 19\"/>
    </mc:Choice>
  </mc:AlternateContent>
  <bookViews>
    <workbookView xWindow="0" yWindow="105" windowWidth="12120" windowHeight="7935"/>
  </bookViews>
  <sheets>
    <sheet name="19.50_2017" sheetId="1" r:id="rId1"/>
  </sheets>
  <definedNames>
    <definedName name="A_IMPRESIÓN_IM">'19.50_2017'!$A$12:$J$29</definedName>
    <definedName name="_xlnm.Print_Area" localSheetId="0">'19.50_2017'!$A$1:$I$28</definedName>
    <definedName name="Imprimir_área_IM" localSheetId="0">'19.50_2017'!$A$12:$J$29</definedName>
  </definedNames>
  <calcPr calcId="152511"/>
</workbook>
</file>

<file path=xl/calcChain.xml><?xml version="1.0" encoding="utf-8"?>
<calcChain xmlns="http://schemas.openxmlformats.org/spreadsheetml/2006/main">
  <c r="I27" i="1" l="1"/>
  <c r="H27" i="1"/>
  <c r="I26" i="1"/>
  <c r="H26" i="1"/>
  <c r="H25" i="1"/>
  <c r="I23" i="1"/>
  <c r="H23" i="1"/>
  <c r="I22" i="1"/>
  <c r="H22" i="1"/>
  <c r="I19" i="1"/>
  <c r="H19" i="1"/>
  <c r="I18" i="1"/>
  <c r="H18" i="1"/>
  <c r="G15" i="1"/>
  <c r="I15" i="1" s="1"/>
  <c r="F15" i="1"/>
  <c r="H15" i="1" s="1"/>
  <c r="E15" i="1"/>
  <c r="D15" i="1"/>
  <c r="G14" i="1"/>
  <c r="I14" i="1" s="1"/>
  <c r="F14" i="1"/>
  <c r="H14" i="1" s="1"/>
  <c r="E14" i="1"/>
  <c r="D14" i="1"/>
  <c r="C15" i="1"/>
  <c r="C14" i="1"/>
  <c r="G17" i="1"/>
  <c r="F17" i="1"/>
  <c r="E17" i="1"/>
  <c r="E13" i="1" s="1"/>
  <c r="D17" i="1"/>
  <c r="D13" i="1" s="1"/>
  <c r="C17" i="1"/>
  <c r="C13" i="1" s="1"/>
  <c r="G21" i="1"/>
  <c r="I21" i="1" s="1"/>
  <c r="F21" i="1"/>
  <c r="H21" i="1" s="1"/>
  <c r="E21" i="1"/>
  <c r="D21" i="1"/>
  <c r="C21" i="1"/>
  <c r="G25" i="1"/>
  <c r="I25" i="1" s="1"/>
  <c r="F25" i="1"/>
  <c r="E25" i="1"/>
  <c r="D25" i="1"/>
  <c r="C25" i="1"/>
  <c r="F13" i="1" l="1"/>
  <c r="H13" i="1" s="1"/>
  <c r="H17" i="1"/>
  <c r="I17" i="1"/>
  <c r="G13" i="1"/>
  <c r="I13" i="1" s="1"/>
</calcChain>
</file>

<file path=xl/sharedStrings.xml><?xml version="1.0" encoding="utf-8"?>
<sst xmlns="http://schemas.openxmlformats.org/spreadsheetml/2006/main" count="28" uniqueCount="17">
  <si>
    <t>%</t>
  </si>
  <si>
    <t>4</t>
  </si>
  <si>
    <t>Nacional</t>
  </si>
  <si>
    <t>Grupos de Edad</t>
  </si>
  <si>
    <t>Meta</t>
  </si>
  <si>
    <t xml:space="preserve">
Total Aplicado</t>
  </si>
  <si>
    <t xml:space="preserve">
Grupo Blanco</t>
  </si>
  <si>
    <t xml:space="preserve">
Dosis Aplicadas</t>
  </si>
  <si>
    <t>Total</t>
  </si>
  <si>
    <t>Estados</t>
  </si>
  <si>
    <t>1ra. Semana</t>
  </si>
  <si>
    <t>2a. Semana</t>
  </si>
  <si>
    <t xml:space="preserve">3a. Semana </t>
  </si>
  <si>
    <t>Fuente: Jefatura de Servicios de Atención Preventiva</t>
  </si>
  <si>
    <t>19.50 Dosis Aplicadas de DPT en Semanas Nacionales de Vacunación 
por Grupos de Edad en la Ciudad de México y Estados</t>
  </si>
  <si>
    <t>Anuario Estadístico 2017</t>
  </si>
  <si>
    <t>Cd. de Méx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</si>
</sst>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-;\-* #,##0.00_-;_-* &quot;-&quot;??_-;_-@_-"/>
    <numFmt numFmtId="164" formatCode="#,##0_);\(#,##0\)"/>
    <numFmt numFmtId="165" formatCode="0.00_)"/>
  </numFmts>
  <fonts count="12" x14ac:knownFonts="1">
    <font>
      <sz val="10"/>
      <name val="Courier"/>
    </font>
    <font>
      <sz val="10"/>
      <name val="Arial"/>
      <family val="2"/>
    </font>
    <font>
      <b/>
      <sz val="10"/>
      <name val="Arial"/>
      <family val="2"/>
    </font>
    <font>
      <sz val="10"/>
      <name val="Courier"/>
      <family val="3"/>
    </font>
    <font>
      <b/>
      <sz val="9"/>
      <name val="Arial"/>
      <family val="2"/>
    </font>
    <font>
      <sz val="12"/>
      <name val="Soberana Sans Light"/>
      <family val="3"/>
    </font>
    <font>
      <b/>
      <sz val="14"/>
      <name val="Soberana Titular"/>
      <family val="3"/>
    </font>
    <font>
      <sz val="14"/>
      <name val="Arial"/>
      <family val="2"/>
    </font>
    <font>
      <b/>
      <sz val="11"/>
      <name val="Soberana Sans Light"/>
      <family val="3"/>
    </font>
    <font>
      <sz val="11"/>
      <name val="Soberana Sans Light"/>
      <family val="3"/>
    </font>
    <font>
      <sz val="10"/>
      <name val="Soberana Sans Light"/>
      <family val="3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3" fillId="0" borderId="0" applyFont="0" applyFill="0" applyBorder="0" applyAlignment="0" applyProtection="0"/>
    <xf numFmtId="0" fontId="11" fillId="0" borderId="0"/>
    <xf numFmtId="0" fontId="3" fillId="0" borderId="0"/>
  </cellStyleXfs>
  <cellXfs count="51">
    <xf numFmtId="0" fontId="0" fillId="0" borderId="0" xfId="0"/>
    <xf numFmtId="0" fontId="1" fillId="0" borderId="0" xfId="0" applyFont="1"/>
    <xf numFmtId="0" fontId="2" fillId="0" borderId="0" xfId="0" applyFont="1"/>
    <xf numFmtId="165" fontId="2" fillId="0" borderId="0" xfId="0" applyNumberFormat="1" applyFont="1" applyProtection="1"/>
    <xf numFmtId="165" fontId="1" fillId="0" borderId="0" xfId="0" applyNumberFormat="1" applyFont="1" applyProtection="1"/>
    <xf numFmtId="0" fontId="1" fillId="0" borderId="0" xfId="0" applyFont="1" applyAlignment="1" applyProtection="1">
      <alignment horizontal="left"/>
    </xf>
    <xf numFmtId="164" fontId="1" fillId="0" borderId="0" xfId="0" applyNumberFormat="1" applyFont="1" applyProtection="1"/>
    <xf numFmtId="164" fontId="1" fillId="0" borderId="0" xfId="0" applyNumberFormat="1" applyFont="1" applyFill="1" applyProtection="1"/>
    <xf numFmtId="0" fontId="4" fillId="0" borderId="0" xfId="0" applyFont="1" applyAlignment="1"/>
    <xf numFmtId="0" fontId="7" fillId="0" borderId="0" xfId="0" applyFont="1"/>
    <xf numFmtId="0" fontId="5" fillId="0" borderId="1" xfId="0" applyFont="1" applyBorder="1" applyAlignment="1" applyProtection="1">
      <alignment horizontal="center" vertical="center"/>
    </xf>
    <xf numFmtId="0" fontId="8" fillId="0" borderId="0" xfId="3" applyFont="1" applyAlignment="1"/>
    <xf numFmtId="0" fontId="8" fillId="0" borderId="0" xfId="3" applyFont="1" applyAlignment="1" applyProtection="1">
      <alignment horizontal="left"/>
    </xf>
    <xf numFmtId="0" fontId="8" fillId="0" borderId="0" xfId="3" applyFont="1" applyAlignment="1" applyProtection="1"/>
    <xf numFmtId="0" fontId="9" fillId="0" borderId="0" xfId="3" applyFont="1" applyAlignment="1"/>
    <xf numFmtId="0" fontId="9" fillId="0" borderId="0" xfId="3" applyFont="1"/>
    <xf numFmtId="0" fontId="9" fillId="0" borderId="0" xfId="3" applyFont="1" applyAlignment="1" applyProtection="1"/>
    <xf numFmtId="0" fontId="9" fillId="0" borderId="0" xfId="3" applyFont="1" applyAlignment="1" applyProtection="1">
      <alignment horizontal="left"/>
    </xf>
    <xf numFmtId="0" fontId="9" fillId="0" borderId="2" xfId="3" applyFont="1" applyBorder="1" applyAlignment="1"/>
    <xf numFmtId="0" fontId="9" fillId="0" borderId="2" xfId="3" applyFont="1" applyBorder="1" applyAlignment="1" applyProtection="1">
      <alignment horizontal="left"/>
    </xf>
    <xf numFmtId="0" fontId="10" fillId="0" borderId="0" xfId="0" applyFont="1" applyAlignment="1" applyProtection="1">
      <alignment horizontal="left"/>
    </xf>
    <xf numFmtId="3" fontId="8" fillId="0" borderId="0" xfId="0" applyNumberFormat="1" applyFont="1" applyAlignment="1" applyProtection="1">
      <alignment horizontal="right"/>
    </xf>
    <xf numFmtId="43" fontId="8" fillId="0" borderId="0" xfId="1" applyFont="1" applyAlignment="1" applyProtection="1">
      <alignment horizontal="right"/>
    </xf>
    <xf numFmtId="3" fontId="9" fillId="0" borderId="0" xfId="0" applyNumberFormat="1" applyFont="1" applyAlignment="1" applyProtection="1">
      <alignment horizontal="right"/>
    </xf>
    <xf numFmtId="3" fontId="9" fillId="0" borderId="0" xfId="0" applyNumberFormat="1" applyFont="1"/>
    <xf numFmtId="3" fontId="9" fillId="0" borderId="0" xfId="0" applyNumberFormat="1" applyFont="1" applyBorder="1" applyAlignment="1">
      <alignment horizontal="right" wrapText="1"/>
    </xf>
    <xf numFmtId="0" fontId="9" fillId="0" borderId="0" xfId="0" applyFont="1"/>
    <xf numFmtId="3" fontId="8" fillId="0" borderId="0" xfId="0" applyNumberFormat="1" applyFont="1" applyFill="1" applyAlignment="1" applyProtection="1">
      <alignment horizontal="right"/>
    </xf>
    <xf numFmtId="0" fontId="9" fillId="0" borderId="2" xfId="0" applyFont="1" applyBorder="1"/>
    <xf numFmtId="3" fontId="9" fillId="0" borderId="2" xfId="0" applyNumberFormat="1" applyFont="1" applyBorder="1" applyAlignment="1" applyProtection="1">
      <alignment horizontal="right"/>
    </xf>
    <xf numFmtId="3" fontId="9" fillId="0" borderId="2" xfId="0" applyNumberFormat="1" applyFont="1" applyBorder="1" applyAlignment="1">
      <alignment horizontal="right" wrapText="1"/>
    </xf>
    <xf numFmtId="164" fontId="10" fillId="0" borderId="0" xfId="0" applyNumberFormat="1" applyFont="1" applyProtection="1"/>
    <xf numFmtId="0" fontId="5" fillId="0" borderId="1" xfId="0" applyFont="1" applyBorder="1" applyAlignment="1" applyProtection="1">
      <alignment horizontal="center" vertical="center"/>
    </xf>
    <xf numFmtId="0" fontId="9" fillId="0" borderId="0" xfId="3" applyFont="1" applyAlignment="1" applyProtection="1">
      <alignment horizontal="right"/>
    </xf>
    <xf numFmtId="3" fontId="9" fillId="0" borderId="0" xfId="0" applyNumberFormat="1" applyFont="1" applyAlignment="1">
      <alignment horizontal="right"/>
    </xf>
    <xf numFmtId="0" fontId="9" fillId="0" borderId="0" xfId="0" applyFont="1" applyAlignment="1">
      <alignment horizontal="right"/>
    </xf>
    <xf numFmtId="0" fontId="8" fillId="0" borderId="0" xfId="3" applyFont="1" applyAlignment="1" applyProtection="1">
      <alignment horizontal="right"/>
    </xf>
    <xf numFmtId="0" fontId="9" fillId="0" borderId="0" xfId="3" applyFont="1" applyAlignment="1">
      <alignment horizontal="right"/>
    </xf>
    <xf numFmtId="0" fontId="9" fillId="0" borderId="2" xfId="3" applyFont="1" applyBorder="1" applyAlignment="1" applyProtection="1">
      <alignment horizontal="right"/>
    </xf>
    <xf numFmtId="0" fontId="9" fillId="0" borderId="2" xfId="0" applyFont="1" applyBorder="1" applyAlignment="1">
      <alignment horizontal="right"/>
    </xf>
    <xf numFmtId="43" fontId="8" fillId="0" borderId="2" xfId="1" applyFont="1" applyBorder="1" applyAlignment="1" applyProtection="1">
      <alignment horizontal="right"/>
    </xf>
    <xf numFmtId="0" fontId="9" fillId="0" borderId="0" xfId="0" applyFont="1" applyBorder="1" applyAlignment="1">
      <alignment horizontal="right"/>
    </xf>
    <xf numFmtId="0" fontId="5" fillId="0" borderId="0" xfId="0" applyFont="1" applyAlignment="1">
      <alignment horizontal="right"/>
    </xf>
    <xf numFmtId="0" fontId="6" fillId="0" borderId="0" xfId="0" applyFont="1" applyFill="1" applyAlignment="1" applyProtection="1">
      <alignment horizontal="center" vertical="center" wrapText="1"/>
    </xf>
    <xf numFmtId="0" fontId="6" fillId="0" borderId="0" xfId="0" applyFont="1" applyFill="1" applyAlignment="1" applyProtection="1">
      <alignment horizontal="center" vertical="center"/>
    </xf>
    <xf numFmtId="0" fontId="5" fillId="0" borderId="1" xfId="0" applyFont="1" applyBorder="1" applyAlignment="1" applyProtection="1">
      <alignment horizontal="center" vertical="center"/>
    </xf>
    <xf numFmtId="0" fontId="5" fillId="0" borderId="3" xfId="0" applyFont="1" applyBorder="1" applyAlignment="1" applyProtection="1">
      <alignment horizontal="center" vertical="center"/>
    </xf>
    <xf numFmtId="0" fontId="5" fillId="0" borderId="4" xfId="0" applyFont="1" applyBorder="1" applyAlignment="1" applyProtection="1">
      <alignment horizontal="center" vertical="center"/>
    </xf>
    <xf numFmtId="0" fontId="4" fillId="0" borderId="0" xfId="0" applyFont="1" applyAlignment="1">
      <alignment horizontal="right"/>
    </xf>
    <xf numFmtId="0" fontId="5" fillId="0" borderId="5" xfId="0" applyFont="1" applyBorder="1" applyAlignment="1" applyProtection="1">
      <alignment horizontal="center" vertical="center"/>
    </xf>
    <xf numFmtId="0" fontId="5" fillId="0" borderId="6" xfId="0" applyFont="1" applyBorder="1" applyAlignment="1" applyProtection="1">
      <alignment horizontal="center" vertical="center"/>
    </xf>
  </cellXfs>
  <cellStyles count="4">
    <cellStyle name="Millares" xfId="1" builtinId="3"/>
    <cellStyle name="Normal" xfId="0" builtinId="0"/>
    <cellStyle name="Normal 2" xfId="2"/>
    <cellStyle name="Normal 4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2722</xdr:colOff>
      <xdr:row>0</xdr:row>
      <xdr:rowOff>0</xdr:rowOff>
    </xdr:from>
    <xdr:to>
      <xdr:col>2</xdr:col>
      <xdr:colOff>557530</xdr:colOff>
      <xdr:row>4</xdr:row>
      <xdr:rowOff>133349</xdr:rowOff>
    </xdr:to>
    <xdr:pic>
      <xdr:nvPicPr>
        <xdr:cNvPr id="1107" name="3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808" t="5580" r="58878" b="83549"/>
        <a:stretch>
          <a:fillRect/>
        </a:stretch>
      </xdr:blipFill>
      <xdr:spPr bwMode="auto">
        <a:xfrm>
          <a:off x="2722" y="0"/>
          <a:ext cx="2812233" cy="8953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118383</xdr:colOff>
      <xdr:row>0</xdr:row>
      <xdr:rowOff>9525</xdr:rowOff>
    </xdr:from>
    <xdr:to>
      <xdr:col>8</xdr:col>
      <xdr:colOff>825502</xdr:colOff>
      <xdr:row>4</xdr:row>
      <xdr:rowOff>85725</xdr:rowOff>
    </xdr:to>
    <xdr:pic>
      <xdr:nvPicPr>
        <xdr:cNvPr id="1108" name="4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8871" t="5580" r="6599" b="83549"/>
        <a:stretch>
          <a:fillRect/>
        </a:stretch>
      </xdr:blipFill>
      <xdr:spPr bwMode="auto">
        <a:xfrm>
          <a:off x="8433708" y="9525"/>
          <a:ext cx="2243818" cy="838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/>
  <dimension ref="A1:R29"/>
  <sheetViews>
    <sheetView showGridLines="0" tabSelected="1" zoomScale="90" zoomScaleNormal="90" zoomScaleSheetLayoutView="70" workbookViewId="0">
      <selection activeCell="L24" sqref="L24"/>
    </sheetView>
  </sheetViews>
  <sheetFormatPr baseColWidth="10" defaultColWidth="5.25" defaultRowHeight="12.75" x14ac:dyDescent="0.2"/>
  <cols>
    <col min="1" max="1" width="16.25" style="1" customWidth="1"/>
    <col min="2" max="2" width="13.375" style="1" customWidth="1"/>
    <col min="3" max="9" width="20.125" style="1" customWidth="1"/>
    <col min="10" max="10" width="9.125" style="1" customWidth="1"/>
    <col min="11" max="11" width="7.625" style="1" customWidth="1"/>
    <col min="12" max="18" width="8.625" style="1" customWidth="1"/>
    <col min="19" max="16384" width="5.25" style="1"/>
  </cols>
  <sheetData>
    <row r="1" spans="1:18" ht="15" customHeight="1" x14ac:dyDescent="0.2"/>
    <row r="2" spans="1:18" ht="15" customHeight="1" x14ac:dyDescent="0.2"/>
    <row r="3" spans="1:18" ht="15" customHeight="1" x14ac:dyDescent="0.2"/>
    <row r="4" spans="1:18" ht="15" customHeight="1" x14ac:dyDescent="0.2"/>
    <row r="5" spans="1:18" ht="15" customHeight="1" x14ac:dyDescent="0.2"/>
    <row r="6" spans="1:18" ht="15.75" x14ac:dyDescent="0.25">
      <c r="A6" s="42" t="s">
        <v>15</v>
      </c>
      <c r="B6" s="42"/>
      <c r="C6" s="42"/>
      <c r="D6" s="42"/>
      <c r="E6" s="42"/>
      <c r="F6" s="42"/>
      <c r="G6" s="42"/>
      <c r="H6" s="42"/>
      <c r="I6" s="42"/>
    </row>
    <row r="8" spans="1:18" s="9" customFormat="1" ht="38.25" customHeight="1" x14ac:dyDescent="0.25">
      <c r="A8" s="43" t="s">
        <v>14</v>
      </c>
      <c r="B8" s="44"/>
      <c r="C8" s="44"/>
      <c r="D8" s="44"/>
      <c r="E8" s="44"/>
      <c r="F8" s="44"/>
      <c r="G8" s="44"/>
      <c r="H8" s="44"/>
      <c r="I8" s="44"/>
    </row>
    <row r="9" spans="1:18" ht="15" customHeight="1" x14ac:dyDescent="0.2">
      <c r="A9" s="48"/>
      <c r="B9" s="48"/>
      <c r="C9" s="48"/>
      <c r="D9" s="48"/>
      <c r="E9" s="48"/>
      <c r="F9" s="48"/>
      <c r="G9" s="48"/>
      <c r="H9" s="48"/>
      <c r="I9" s="48"/>
    </row>
    <row r="10" spans="1:18" ht="17.25" customHeight="1" x14ac:dyDescent="0.2">
      <c r="A10" s="45" t="s">
        <v>2</v>
      </c>
      <c r="B10" s="45"/>
      <c r="C10" s="49" t="s">
        <v>3</v>
      </c>
      <c r="D10" s="50"/>
      <c r="E10" s="46" t="s">
        <v>4</v>
      </c>
      <c r="F10" s="46" t="s">
        <v>5</v>
      </c>
      <c r="G10" s="46" t="s">
        <v>6</v>
      </c>
      <c r="H10" s="45" t="s">
        <v>0</v>
      </c>
      <c r="I10" s="45"/>
    </row>
    <row r="11" spans="1:18" ht="31.5" customHeight="1" x14ac:dyDescent="0.2">
      <c r="A11" s="45"/>
      <c r="B11" s="45"/>
      <c r="C11" s="32">
        <v>1</v>
      </c>
      <c r="D11" s="10" t="s">
        <v>1</v>
      </c>
      <c r="E11" s="47"/>
      <c r="F11" s="47"/>
      <c r="G11" s="47"/>
      <c r="H11" s="10" t="s">
        <v>7</v>
      </c>
      <c r="I11" s="10" t="s">
        <v>6</v>
      </c>
    </row>
    <row r="12" spans="1:18" ht="15" customHeight="1" x14ac:dyDescent="0.25">
      <c r="A12" s="26"/>
      <c r="B12" s="26"/>
      <c r="C12" s="35"/>
      <c r="D12" s="35"/>
      <c r="E12" s="26"/>
      <c r="F12" s="26"/>
      <c r="G12" s="26"/>
      <c r="H12" s="41"/>
      <c r="I12" s="41"/>
      <c r="J12" s="8"/>
      <c r="K12" s="8"/>
      <c r="L12" s="8"/>
      <c r="M12" s="8"/>
      <c r="N12" s="8"/>
      <c r="O12" s="8"/>
      <c r="P12" s="8"/>
      <c r="Q12" s="8"/>
      <c r="R12" s="8"/>
    </row>
    <row r="13" spans="1:18" s="2" customFormat="1" ht="15" customHeight="1" x14ac:dyDescent="0.25">
      <c r="A13" s="11"/>
      <c r="B13" s="12" t="s">
        <v>8</v>
      </c>
      <c r="C13" s="36">
        <f>SUM(C17,C21,C25)</f>
        <v>806</v>
      </c>
      <c r="D13" s="36">
        <f t="shared" ref="D13:G13" si="0">SUM(D17,D21,D25)</f>
        <v>20500</v>
      </c>
      <c r="E13" s="36">
        <f t="shared" si="0"/>
        <v>21883</v>
      </c>
      <c r="F13" s="36">
        <f t="shared" si="0"/>
        <v>21306</v>
      </c>
      <c r="G13" s="36">
        <f t="shared" si="0"/>
        <v>21306</v>
      </c>
      <c r="H13" s="22">
        <f>SUM(F13*100/E13)</f>
        <v>97.363250011424398</v>
      </c>
      <c r="I13" s="22">
        <f>SUM(G13*100/E13)</f>
        <v>97.363250011424398</v>
      </c>
      <c r="J13" s="3"/>
    </row>
    <row r="14" spans="1:18" s="2" customFormat="1" ht="15" customHeight="1" x14ac:dyDescent="0.25">
      <c r="A14" s="13" t="s">
        <v>8</v>
      </c>
      <c r="B14" s="12" t="s">
        <v>9</v>
      </c>
      <c r="C14" s="36">
        <f t="shared" ref="C14:G15" si="1">SUM(C18,C22,C26)</f>
        <v>704</v>
      </c>
      <c r="D14" s="36">
        <f t="shared" si="1"/>
        <v>19026</v>
      </c>
      <c r="E14" s="36">
        <f t="shared" si="1"/>
        <v>20368</v>
      </c>
      <c r="F14" s="36">
        <f t="shared" si="1"/>
        <v>19730</v>
      </c>
      <c r="G14" s="36">
        <f t="shared" si="1"/>
        <v>19730</v>
      </c>
      <c r="H14" s="22">
        <f t="shared" ref="H14:H15" si="2">SUM(F14*100/E14)</f>
        <v>96.867635506677146</v>
      </c>
      <c r="I14" s="22">
        <f t="shared" ref="I14:I15" si="3">SUM(G14*100/E14)</f>
        <v>96.867635506677146</v>
      </c>
      <c r="J14" s="3"/>
    </row>
    <row r="15" spans="1:18" s="2" customFormat="1" ht="15" customHeight="1" x14ac:dyDescent="0.25">
      <c r="A15" s="11"/>
      <c r="B15" s="12" t="s">
        <v>16</v>
      </c>
      <c r="C15" s="36">
        <f t="shared" si="1"/>
        <v>102</v>
      </c>
      <c r="D15" s="36">
        <f t="shared" si="1"/>
        <v>1474</v>
      </c>
      <c r="E15" s="36">
        <f t="shared" si="1"/>
        <v>1515</v>
      </c>
      <c r="F15" s="36">
        <f t="shared" si="1"/>
        <v>1576</v>
      </c>
      <c r="G15" s="36">
        <f t="shared" si="1"/>
        <v>1576</v>
      </c>
      <c r="H15" s="22">
        <f t="shared" si="2"/>
        <v>104.02640264026402</v>
      </c>
      <c r="I15" s="22">
        <f t="shared" si="3"/>
        <v>104.02640264026402</v>
      </c>
      <c r="J15" s="3"/>
    </row>
    <row r="16" spans="1:18" ht="15" customHeight="1" x14ac:dyDescent="0.25">
      <c r="A16" s="14"/>
      <c r="B16" s="15"/>
      <c r="C16" s="37"/>
      <c r="D16" s="23"/>
      <c r="E16" s="21"/>
      <c r="F16" s="21"/>
      <c r="G16" s="21"/>
      <c r="H16" s="22"/>
      <c r="I16" s="22"/>
      <c r="J16" s="4"/>
    </row>
    <row r="17" spans="1:10" ht="15" customHeight="1" x14ac:dyDescent="0.25">
      <c r="A17" s="11"/>
      <c r="B17" s="12" t="s">
        <v>8</v>
      </c>
      <c r="C17" s="36">
        <f>SUM(C18:C19)</f>
        <v>390</v>
      </c>
      <c r="D17" s="36">
        <f t="shared" ref="D17:G17" si="4">SUM(D18:D19)</f>
        <v>7566</v>
      </c>
      <c r="E17" s="36">
        <f t="shared" si="4"/>
        <v>8123</v>
      </c>
      <c r="F17" s="36">
        <f t="shared" si="4"/>
        <v>7956</v>
      </c>
      <c r="G17" s="36">
        <f t="shared" si="4"/>
        <v>7956</v>
      </c>
      <c r="H17" s="22">
        <f t="shared" ref="H17:H19" si="5">SUM(F17*100/E17)</f>
        <v>97.944109319217034</v>
      </c>
      <c r="I17" s="22">
        <f t="shared" ref="I17:I19" si="6">SUM(G17*100/E17)</f>
        <v>97.944109319217034</v>
      </c>
      <c r="J17" s="4"/>
    </row>
    <row r="18" spans="1:10" ht="15" customHeight="1" x14ac:dyDescent="0.25">
      <c r="A18" s="16" t="s">
        <v>10</v>
      </c>
      <c r="B18" s="17" t="s">
        <v>9</v>
      </c>
      <c r="C18" s="33">
        <v>335</v>
      </c>
      <c r="D18" s="34">
        <v>7078</v>
      </c>
      <c r="E18" s="24">
        <v>7554</v>
      </c>
      <c r="F18" s="23">
        <v>7413</v>
      </c>
      <c r="G18" s="25">
        <v>7413</v>
      </c>
      <c r="H18" s="22">
        <f t="shared" si="5"/>
        <v>98.133439237490066</v>
      </c>
      <c r="I18" s="22">
        <f t="shared" si="6"/>
        <v>98.133439237490066</v>
      </c>
      <c r="J18" s="4"/>
    </row>
    <row r="19" spans="1:10" ht="15" customHeight="1" x14ac:dyDescent="0.25">
      <c r="A19" s="14"/>
      <c r="B19" s="17" t="s">
        <v>16</v>
      </c>
      <c r="C19" s="35">
        <v>55</v>
      </c>
      <c r="D19" s="35">
        <v>488</v>
      </c>
      <c r="E19" s="26">
        <v>569</v>
      </c>
      <c r="F19" s="23">
        <v>543</v>
      </c>
      <c r="G19" s="25">
        <v>543</v>
      </c>
      <c r="H19" s="22">
        <f t="shared" si="5"/>
        <v>95.430579964850608</v>
      </c>
      <c r="I19" s="22">
        <f t="shared" si="6"/>
        <v>95.430579964850608</v>
      </c>
      <c r="J19" s="4"/>
    </row>
    <row r="20" spans="1:10" ht="15" customHeight="1" x14ac:dyDescent="0.25">
      <c r="A20" s="14"/>
      <c r="B20" s="15"/>
      <c r="C20" s="37"/>
      <c r="D20" s="23"/>
      <c r="E20" s="27"/>
      <c r="F20" s="21"/>
      <c r="G20" s="27"/>
      <c r="H20" s="22"/>
      <c r="I20" s="22"/>
      <c r="J20" s="4"/>
    </row>
    <row r="21" spans="1:10" ht="15" customHeight="1" x14ac:dyDescent="0.25">
      <c r="A21" s="11"/>
      <c r="B21" s="12" t="s">
        <v>8</v>
      </c>
      <c r="C21" s="36">
        <f>SUM(C22:C23)</f>
        <v>389</v>
      </c>
      <c r="D21" s="36">
        <f t="shared" ref="D21:G21" si="7">SUM(D22:D23)</f>
        <v>6094</v>
      </c>
      <c r="E21" s="36">
        <f t="shared" si="7"/>
        <v>7149</v>
      </c>
      <c r="F21" s="36">
        <f t="shared" si="7"/>
        <v>6483</v>
      </c>
      <c r="G21" s="36">
        <f t="shared" si="7"/>
        <v>6483</v>
      </c>
      <c r="H21" s="22">
        <f t="shared" ref="H21:H23" si="8">SUM(F21*100/E21)</f>
        <v>90.684011749895092</v>
      </c>
      <c r="I21" s="22">
        <f t="shared" ref="I21:I23" si="9">SUM(G21*100/E21)</f>
        <v>90.684011749895092</v>
      </c>
      <c r="J21" s="4"/>
    </row>
    <row r="22" spans="1:10" ht="15" customHeight="1" x14ac:dyDescent="0.25">
      <c r="A22" s="16" t="s">
        <v>11</v>
      </c>
      <c r="B22" s="17" t="s">
        <v>9</v>
      </c>
      <c r="C22" s="33">
        <v>352</v>
      </c>
      <c r="D22" s="34">
        <v>5600</v>
      </c>
      <c r="E22" s="24">
        <v>6676</v>
      </c>
      <c r="F22" s="23">
        <v>5952</v>
      </c>
      <c r="G22" s="25">
        <v>5952</v>
      </c>
      <c r="H22" s="22">
        <f t="shared" si="8"/>
        <v>89.155182744158182</v>
      </c>
      <c r="I22" s="22">
        <f t="shared" si="9"/>
        <v>89.155182744158182</v>
      </c>
      <c r="J22" s="4"/>
    </row>
    <row r="23" spans="1:10" ht="15" customHeight="1" x14ac:dyDescent="0.25">
      <c r="A23" s="14"/>
      <c r="B23" s="17" t="s">
        <v>16</v>
      </c>
      <c r="C23" s="33">
        <v>37</v>
      </c>
      <c r="D23" s="35">
        <v>494</v>
      </c>
      <c r="E23" s="26">
        <v>473</v>
      </c>
      <c r="F23" s="23">
        <v>531</v>
      </c>
      <c r="G23" s="25">
        <v>531</v>
      </c>
      <c r="H23" s="22">
        <f t="shared" si="8"/>
        <v>112.26215644820296</v>
      </c>
      <c r="I23" s="22">
        <f t="shared" si="9"/>
        <v>112.26215644820296</v>
      </c>
      <c r="J23" s="4"/>
    </row>
    <row r="24" spans="1:10" ht="15" customHeight="1" x14ac:dyDescent="0.25">
      <c r="A24" s="14"/>
      <c r="B24" s="15"/>
      <c r="C24" s="37"/>
      <c r="D24" s="23"/>
      <c r="E24" s="27"/>
      <c r="F24" s="21"/>
      <c r="G24" s="27"/>
      <c r="H24" s="22"/>
      <c r="I24" s="22"/>
      <c r="J24" s="4"/>
    </row>
    <row r="25" spans="1:10" ht="15" customHeight="1" x14ac:dyDescent="0.25">
      <c r="A25" s="11"/>
      <c r="B25" s="12" t="s">
        <v>8</v>
      </c>
      <c r="C25" s="36">
        <f>SUM(C26:C27)</f>
        <v>27</v>
      </c>
      <c r="D25" s="36">
        <f t="shared" ref="D25:G25" si="10">SUM(D26:D27)</f>
        <v>6840</v>
      </c>
      <c r="E25" s="36">
        <f t="shared" si="10"/>
        <v>6611</v>
      </c>
      <c r="F25" s="36">
        <f t="shared" si="10"/>
        <v>6867</v>
      </c>
      <c r="G25" s="36">
        <f t="shared" si="10"/>
        <v>6867</v>
      </c>
      <c r="H25" s="22">
        <f t="shared" ref="H25:H27" si="11">SUM(F25*100/E25)</f>
        <v>103.87233398880653</v>
      </c>
      <c r="I25" s="22">
        <f t="shared" ref="I25:I27" si="12">SUM(G25*100/E25)</f>
        <v>103.87233398880653</v>
      </c>
      <c r="J25" s="4"/>
    </row>
    <row r="26" spans="1:10" ht="15" customHeight="1" x14ac:dyDescent="0.25">
      <c r="A26" s="16" t="s">
        <v>12</v>
      </c>
      <c r="B26" s="17" t="s">
        <v>9</v>
      </c>
      <c r="C26" s="33">
        <v>17</v>
      </c>
      <c r="D26" s="34">
        <v>6348</v>
      </c>
      <c r="E26" s="24">
        <v>6138</v>
      </c>
      <c r="F26" s="23">
        <v>6365</v>
      </c>
      <c r="G26" s="25">
        <v>6365</v>
      </c>
      <c r="H26" s="22">
        <f t="shared" si="11"/>
        <v>103.69827305311176</v>
      </c>
      <c r="I26" s="22">
        <f t="shared" si="12"/>
        <v>103.69827305311176</v>
      </c>
      <c r="J26" s="4"/>
    </row>
    <row r="27" spans="1:10" ht="15" customHeight="1" x14ac:dyDescent="0.25">
      <c r="A27" s="18"/>
      <c r="B27" s="19" t="s">
        <v>16</v>
      </c>
      <c r="C27" s="38">
        <v>10</v>
      </c>
      <c r="D27" s="39">
        <v>492</v>
      </c>
      <c r="E27" s="28">
        <v>473</v>
      </c>
      <c r="F27" s="29">
        <v>502</v>
      </c>
      <c r="G27" s="30">
        <v>502</v>
      </c>
      <c r="H27" s="40">
        <f t="shared" si="11"/>
        <v>106.13107822410149</v>
      </c>
      <c r="I27" s="40">
        <f t="shared" si="12"/>
        <v>106.13107822410149</v>
      </c>
      <c r="J27" s="4"/>
    </row>
    <row r="28" spans="1:10" ht="15" customHeight="1" x14ac:dyDescent="0.2">
      <c r="A28" s="20" t="s">
        <v>13</v>
      </c>
      <c r="B28" s="20"/>
      <c r="C28" s="20"/>
      <c r="D28" s="31"/>
      <c r="E28" s="7"/>
      <c r="F28" s="6"/>
      <c r="G28" s="7"/>
      <c r="H28" s="4"/>
      <c r="I28" s="4"/>
      <c r="J28" s="4"/>
    </row>
    <row r="29" spans="1:10" ht="12.75" customHeight="1" x14ac:dyDescent="0.2">
      <c r="B29" s="5"/>
      <c r="C29" s="5"/>
      <c r="D29" s="6"/>
      <c r="E29" s="7"/>
      <c r="F29" s="6"/>
      <c r="G29" s="7"/>
      <c r="H29" s="4"/>
      <c r="I29" s="4"/>
      <c r="J29" s="4"/>
    </row>
  </sheetData>
  <mergeCells count="10">
    <mergeCell ref="H12:I12"/>
    <mergeCell ref="A6:I6"/>
    <mergeCell ref="A8:I8"/>
    <mergeCell ref="H10:I10"/>
    <mergeCell ref="A10:B11"/>
    <mergeCell ref="E10:E11"/>
    <mergeCell ref="F10:F11"/>
    <mergeCell ref="G10:G11"/>
    <mergeCell ref="A9:I9"/>
    <mergeCell ref="C10:D10"/>
  </mergeCells>
  <phoneticPr fontId="0" type="noConversion"/>
  <printOptions horizontalCentered="1" verticalCentered="1"/>
  <pageMargins left="0.39370078740157483" right="0" top="0" bottom="0.59055118110236227" header="0" footer="0"/>
  <pageSetup scale="65" firstPageNumber="876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3</vt:i4>
      </vt:variant>
    </vt:vector>
  </HeadingPairs>
  <TitlesOfParts>
    <vt:vector size="4" baseType="lpstr">
      <vt:lpstr>19.50_2017</vt:lpstr>
      <vt:lpstr>A_IMPRESIÓN_IM</vt:lpstr>
      <vt:lpstr>'19.50_2017'!Área_de_impresión</vt:lpstr>
      <vt:lpstr>'19.50_2017'!Imprimir_área_IM</vt:lpstr>
    </vt:vector>
  </TitlesOfParts>
  <Company>I.S.S.S.T.E.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Omar Francisco Ortiz Silva</dc:creator>
  <cp:lastModifiedBy>Martha Marisela Avila Jimenez</cp:lastModifiedBy>
  <cp:lastPrinted>2016-03-07T23:18:10Z</cp:lastPrinted>
  <dcterms:created xsi:type="dcterms:W3CDTF">2006-11-03T19:05:05Z</dcterms:created>
  <dcterms:modified xsi:type="dcterms:W3CDTF">2018-02-19T20:59:49Z</dcterms:modified>
</cp:coreProperties>
</file>